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5" i="1" l="1"/>
  <c r="H24" i="1"/>
  <c r="H21" i="1"/>
  <c r="H22" i="1"/>
  <c r="C13" i="1"/>
  <c r="C12" i="1"/>
  <c r="C11" i="1"/>
  <c r="H11" i="1" s="1"/>
  <c r="C10" i="1"/>
  <c r="C9" i="1"/>
  <c r="H13" i="1" s="1"/>
  <c r="H10" i="1" l="1"/>
  <c r="H12" i="1"/>
  <c r="H9" i="1"/>
</calcChain>
</file>

<file path=xl/sharedStrings.xml><?xml version="1.0" encoding="utf-8"?>
<sst xmlns="http://schemas.openxmlformats.org/spreadsheetml/2006/main" count="9" uniqueCount="8">
  <si>
    <t>Freq</t>
  </si>
  <si>
    <t>Freq Acumulada</t>
  </si>
  <si>
    <t>Ordenar N do menor para o maior</t>
  </si>
  <si>
    <t>Fatalidades (N)</t>
  </si>
  <si>
    <t>Vermelho</t>
  </si>
  <si>
    <t>Verde</t>
  </si>
  <si>
    <t>Exemplo ilustrativo curva FN</t>
  </si>
  <si>
    <t>26 de março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</si>
</sst>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41907261592302"/>
          <c:y val="7.4548702245552642E-2"/>
          <c:w val="0.66451246719160106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Plan1!$J$9:$J$13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20</c:v>
                </c:pt>
                <c:pt idx="4">
                  <c:v>100</c:v>
                </c:pt>
              </c:numCache>
            </c:numRef>
          </c:xVal>
          <c:yVal>
            <c:numRef>
              <c:f>Plan1!$H$9:$H$13</c:f>
              <c:numCache>
                <c:formatCode>General</c:formatCode>
                <c:ptCount val="5"/>
                <c:pt idx="0">
                  <c:v>1.6109999999999999E-2</c:v>
                </c:pt>
                <c:pt idx="1">
                  <c:v>1.5109999999999998E-2</c:v>
                </c:pt>
                <c:pt idx="2">
                  <c:v>1.5009999999999999E-2</c:v>
                </c:pt>
                <c:pt idx="3">
                  <c:v>5.0099999999999997E-3</c:v>
                </c:pt>
                <c:pt idx="4">
                  <c:v>1.0000000000000001E-5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power"/>
            <c:dispRSqr val="0"/>
            <c:dispEq val="0"/>
          </c:trendline>
          <c:xVal>
            <c:numRef>
              <c:f>Plan1!$I$21:$I$22</c:f>
              <c:numCache>
                <c:formatCode>General</c:formatCode>
                <c:ptCount val="2"/>
                <c:pt idx="0">
                  <c:v>1</c:v>
                </c:pt>
                <c:pt idx="1">
                  <c:v>10000</c:v>
                </c:pt>
              </c:numCache>
            </c:numRef>
          </c:xVal>
          <c:yVal>
            <c:numRef>
              <c:f>Plan1!$H$21:$H$22</c:f>
              <c:numCache>
                <c:formatCode>General</c:formatCode>
                <c:ptCount val="2"/>
                <c:pt idx="0">
                  <c:v>1E-3</c:v>
                </c:pt>
                <c:pt idx="1">
                  <c:v>9.9999999999999995E-8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trendline>
            <c:spPr>
              <a:ln w="25400">
                <a:solidFill>
                  <a:srgbClr val="00B050"/>
                </a:solidFill>
              </a:ln>
            </c:spPr>
            <c:trendlineType val="power"/>
            <c:dispRSqr val="0"/>
            <c:dispEq val="0"/>
          </c:trendline>
          <c:xVal>
            <c:numRef>
              <c:f>Plan1!$I$24:$I$25</c:f>
              <c:numCache>
                <c:formatCode>General</c:formatCode>
                <c:ptCount val="2"/>
                <c:pt idx="0">
                  <c:v>1</c:v>
                </c:pt>
                <c:pt idx="1">
                  <c:v>10000</c:v>
                </c:pt>
              </c:numCache>
            </c:numRef>
          </c:xVal>
          <c:yVal>
            <c:numRef>
              <c:f>Plan1!$H$24:$H$25</c:f>
              <c:numCache>
                <c:formatCode>General</c:formatCode>
                <c:ptCount val="2"/>
                <c:pt idx="0">
                  <c:v>1.0000000000000001E-5</c:v>
                </c:pt>
                <c:pt idx="1">
                  <c:v>1.0000000000000001E-9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79584"/>
        <c:axId val="250181120"/>
      </c:scatterChart>
      <c:valAx>
        <c:axId val="25017958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0181120"/>
        <c:crossesAt val="1.0000000000000005E-9"/>
        <c:crossBetween val="midCat"/>
      </c:valAx>
      <c:valAx>
        <c:axId val="250181120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179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342899</xdr:colOff>
      <xdr:row>3</xdr:row>
      <xdr:rowOff>66674</xdr:rowOff>
    </xdr:from>
    <xdr:to>
      <xdr:col>21</xdr:col>
      <xdr:colOff>200024</xdr:colOff>
      <xdr:row>20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abSelected="1" zoomScaleNormal="100" workbookViewId="0">
      <selection activeCell="J9" sqref="J9"/>
    </sheetView>
  </sheetViews>
  <sheetFormatPr defaultRowHeight="15" x14ac:dyDescent="0.25"/>
  <cols>
    <col min="3" max="3" width="14.42578125" customWidth="1"/>
    <col min="4" max="4" width="16" customWidth="1"/>
    <col min="8" max="8" width="15.42578125" customWidth="1"/>
    <col min="10" max="10" width="18.28515625" customWidth="1"/>
  </cols>
  <sheetData>
    <row r="2" spans="2:12" ht="21" x14ac:dyDescent="0.35">
      <c r="B2" s="20" t="s">
        <v>6</v>
      </c>
      <c r="C2" s="19"/>
      <c r="D2" s="19"/>
    </row>
    <row r="3" spans="2:12" x14ac:dyDescent="0.25">
      <c r="B3" s="19" t="s">
        <v>7</v>
      </c>
      <c r="C3" s="19"/>
      <c r="D3" s="19"/>
    </row>
    <row r="4" spans="2:12" ht="15.75" thickBot="1" x14ac:dyDescent="0.3"/>
    <row r="5" spans="2:12" x14ac:dyDescent="0.25">
      <c r="B5" s="3"/>
      <c r="C5" s="4"/>
      <c r="D5" s="4"/>
      <c r="E5" s="4"/>
      <c r="F5" s="5"/>
      <c r="G5" s="3"/>
      <c r="H5" s="4"/>
      <c r="I5" s="4"/>
      <c r="J5" s="4"/>
      <c r="K5" s="4"/>
      <c r="L5" s="5"/>
    </row>
    <row r="6" spans="2:12" x14ac:dyDescent="0.25">
      <c r="B6" s="6"/>
      <c r="C6" s="7"/>
      <c r="D6" s="7"/>
      <c r="E6" s="7"/>
      <c r="F6" s="8"/>
      <c r="G6" s="6"/>
      <c r="H6" s="7"/>
      <c r="I6" s="7"/>
      <c r="J6" s="7"/>
      <c r="K6" s="7"/>
      <c r="L6" s="8"/>
    </row>
    <row r="7" spans="2:12" s="2" customFormat="1" x14ac:dyDescent="0.25">
      <c r="B7" s="9"/>
      <c r="C7" s="10" t="s">
        <v>0</v>
      </c>
      <c r="D7" s="10" t="s">
        <v>3</v>
      </c>
      <c r="E7" s="10"/>
      <c r="F7" s="11"/>
      <c r="G7" s="9"/>
      <c r="H7" s="10" t="s">
        <v>1</v>
      </c>
      <c r="I7" s="10"/>
      <c r="J7" s="10" t="s">
        <v>3</v>
      </c>
      <c r="K7" s="10"/>
      <c r="L7" s="11"/>
    </row>
    <row r="8" spans="2:12" s="1" customFormat="1" x14ac:dyDescent="0.25">
      <c r="B8" s="12"/>
      <c r="C8" s="13"/>
      <c r="D8" s="13"/>
      <c r="E8" s="13"/>
      <c r="F8" s="14"/>
      <c r="G8" s="12"/>
      <c r="H8" s="13"/>
      <c r="I8" s="13"/>
      <c r="J8" s="13"/>
      <c r="K8" s="13"/>
      <c r="L8" s="14"/>
    </row>
    <row r="9" spans="2:12" s="1" customFormat="1" x14ac:dyDescent="0.25">
      <c r="B9" s="12"/>
      <c r="C9" s="13">
        <f>10^-5</f>
        <v>1.0000000000000001E-5</v>
      </c>
      <c r="D9" s="13">
        <v>100</v>
      </c>
      <c r="E9" s="13"/>
      <c r="F9" s="14"/>
      <c r="G9" s="12"/>
      <c r="H9" s="13">
        <f>SUM(C9:C13)</f>
        <v>1.6109999999999999E-2</v>
      </c>
      <c r="I9" s="13"/>
      <c r="J9" s="13">
        <v>1</v>
      </c>
      <c r="K9" s="13"/>
      <c r="L9" s="14"/>
    </row>
    <row r="10" spans="2:12" s="1" customFormat="1" x14ac:dyDescent="0.25">
      <c r="B10" s="12"/>
      <c r="C10" s="13">
        <f>5*10^-3</f>
        <v>5.0000000000000001E-3</v>
      </c>
      <c r="D10" s="13">
        <v>20</v>
      </c>
      <c r="E10" s="13"/>
      <c r="F10" s="14"/>
      <c r="G10" s="12"/>
      <c r="H10" s="13">
        <f>SUM(C9:C12)</f>
        <v>1.5109999999999998E-2</v>
      </c>
      <c r="I10" s="13"/>
      <c r="J10" s="13">
        <v>2</v>
      </c>
      <c r="K10" s="13"/>
      <c r="L10" s="14"/>
    </row>
    <row r="11" spans="2:12" s="1" customFormat="1" x14ac:dyDescent="0.25">
      <c r="B11" s="12"/>
      <c r="C11" s="13">
        <f>10^-2</f>
        <v>0.01</v>
      </c>
      <c r="D11" s="13">
        <v>10</v>
      </c>
      <c r="E11" s="13"/>
      <c r="F11" s="14"/>
      <c r="G11" s="12"/>
      <c r="H11" s="13">
        <f>SUM(C9:C11)</f>
        <v>1.5009999999999999E-2</v>
      </c>
      <c r="I11" s="13"/>
      <c r="J11" s="13">
        <v>10</v>
      </c>
      <c r="K11" s="13"/>
      <c r="L11" s="14"/>
    </row>
    <row r="12" spans="2:12" s="1" customFormat="1" x14ac:dyDescent="0.25">
      <c r="B12" s="12"/>
      <c r="C12" s="13">
        <f>10^-4</f>
        <v>1E-4</v>
      </c>
      <c r="D12" s="13">
        <v>2</v>
      </c>
      <c r="E12" s="13"/>
      <c r="F12" s="14"/>
      <c r="G12" s="12"/>
      <c r="H12" s="13">
        <f>SUM(C9:C10)</f>
        <v>5.0099999999999997E-3</v>
      </c>
      <c r="I12" s="13"/>
      <c r="J12" s="13">
        <v>20</v>
      </c>
      <c r="K12" s="13"/>
      <c r="L12" s="14"/>
    </row>
    <row r="13" spans="2:12" s="1" customFormat="1" x14ac:dyDescent="0.25">
      <c r="B13" s="12"/>
      <c r="C13" s="13">
        <f>10^-3</f>
        <v>1E-3</v>
      </c>
      <c r="D13" s="13">
        <v>1</v>
      </c>
      <c r="E13" s="13"/>
      <c r="F13" s="14"/>
      <c r="G13" s="12"/>
      <c r="H13" s="13">
        <f>SUM(C9)</f>
        <v>1.0000000000000001E-5</v>
      </c>
      <c r="I13" s="13"/>
      <c r="J13" s="13">
        <v>100</v>
      </c>
      <c r="K13" s="13"/>
      <c r="L13" s="14"/>
    </row>
    <row r="14" spans="2:12" s="1" customFormat="1" x14ac:dyDescent="0.25">
      <c r="B14" s="12"/>
      <c r="C14" s="13"/>
      <c r="D14" s="13"/>
      <c r="E14" s="13"/>
      <c r="F14" s="14"/>
      <c r="G14" s="12"/>
      <c r="H14" s="13"/>
      <c r="I14" s="13"/>
      <c r="J14" s="13"/>
      <c r="K14" s="13"/>
      <c r="L14" s="14"/>
    </row>
    <row r="15" spans="2:12" x14ac:dyDescent="0.25">
      <c r="B15" s="6"/>
      <c r="C15" s="7"/>
      <c r="D15" s="15"/>
      <c r="E15" s="7"/>
      <c r="F15" s="8"/>
      <c r="G15" s="6"/>
      <c r="H15" s="7"/>
      <c r="I15" s="7"/>
      <c r="J15" s="7"/>
      <c r="K15" s="7"/>
      <c r="L15" s="8"/>
    </row>
    <row r="16" spans="2:12" x14ac:dyDescent="0.25">
      <c r="B16" s="6"/>
      <c r="C16" s="7"/>
      <c r="D16" s="7"/>
      <c r="E16" s="7"/>
      <c r="F16" s="8"/>
      <c r="G16" s="6"/>
      <c r="H16" s="7"/>
      <c r="I16" s="7"/>
      <c r="J16" s="15" t="s">
        <v>2</v>
      </c>
      <c r="K16" s="7"/>
      <c r="L16" s="8"/>
    </row>
    <row r="17" spans="2:12" x14ac:dyDescent="0.25">
      <c r="B17" s="6"/>
      <c r="C17" s="7"/>
      <c r="D17" s="7"/>
      <c r="E17" s="7"/>
      <c r="F17" s="8"/>
      <c r="G17" s="6"/>
      <c r="H17" s="7"/>
      <c r="I17" s="7"/>
      <c r="J17" s="7"/>
      <c r="K17" s="7"/>
      <c r="L17" s="8"/>
    </row>
    <row r="18" spans="2:12" ht="15.75" thickBot="1" x14ac:dyDescent="0.3">
      <c r="B18" s="16"/>
      <c r="C18" s="17"/>
      <c r="D18" s="17"/>
      <c r="E18" s="17"/>
      <c r="F18" s="18"/>
      <c r="G18" s="16"/>
      <c r="H18" s="17"/>
      <c r="I18" s="17"/>
      <c r="J18" s="17"/>
      <c r="K18" s="17"/>
      <c r="L18" s="18"/>
    </row>
    <row r="20" spans="2:12" ht="15.75" thickBot="1" x14ac:dyDescent="0.3"/>
    <row r="21" spans="2:12" x14ac:dyDescent="0.25">
      <c r="F21" s="3" t="s">
        <v>4</v>
      </c>
      <c r="G21" s="4"/>
      <c r="H21" s="4">
        <f>10^-3</f>
        <v>1E-3</v>
      </c>
      <c r="I21" s="5">
        <v>1</v>
      </c>
    </row>
    <row r="22" spans="2:12" ht="15.75" thickBot="1" x14ac:dyDescent="0.3">
      <c r="F22" s="16"/>
      <c r="G22" s="17"/>
      <c r="H22" s="17">
        <f>10^-7</f>
        <v>9.9999999999999995E-8</v>
      </c>
      <c r="I22" s="18">
        <v>10000</v>
      </c>
    </row>
    <row r="23" spans="2:12" ht="15.75" thickBot="1" x14ac:dyDescent="0.3"/>
    <row r="24" spans="2:12" x14ac:dyDescent="0.25">
      <c r="F24" s="3" t="s">
        <v>5</v>
      </c>
      <c r="G24" s="4"/>
      <c r="H24" s="4">
        <f>10^-5</f>
        <v>1.0000000000000001E-5</v>
      </c>
      <c r="I24" s="5">
        <v>1</v>
      </c>
    </row>
    <row r="25" spans="2:12" ht="15.75" thickBot="1" x14ac:dyDescent="0.3">
      <c r="F25" s="16"/>
      <c r="G25" s="17"/>
      <c r="H25" s="17">
        <f>10^-9</f>
        <v>1.0000000000000001E-9</v>
      </c>
      <c r="I25" s="18">
        <v>10000</v>
      </c>
    </row>
  </sheetData>
  <sortState ref="C9:D13">
    <sortCondition descending="1" ref="D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2018-03-28T19:12:44Z</dcterms:modified>
</cp:coreProperties>
</file>